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ao Chau\công khai\2. Cong khai Du toan 2022 - Quyet toan 2020 - 2021\Quyet toan 2020\"/>
    </mc:Choice>
  </mc:AlternateContent>
  <bookViews>
    <workbookView xWindow="0" yWindow="0" windowWidth="20490" windowHeight="7665"/>
  </bookViews>
  <sheets>
    <sheet name="Sheet1" sheetId="1" r:id="rId1"/>
  </sheets>
  <calcPr calcId="162913"/>
</workbook>
</file>

<file path=xl/calcChain.xml><?xml version="1.0" encoding="utf-8"?>
<calcChain xmlns="http://schemas.openxmlformats.org/spreadsheetml/2006/main">
  <c r="J28" i="1" l="1"/>
  <c r="G28" i="1"/>
  <c r="F28" i="1" s="1"/>
  <c r="H10" i="1"/>
  <c r="G10" i="1"/>
  <c r="G9" i="1" s="1"/>
  <c r="H9" i="1"/>
  <c r="H8" i="1" s="1"/>
  <c r="E9" i="1"/>
  <c r="D9" i="1"/>
  <c r="C9" i="1" s="1"/>
  <c r="H28" i="1"/>
  <c r="D28" i="1"/>
  <c r="E10" i="1"/>
  <c r="K10" i="1" s="1"/>
  <c r="D10" i="1"/>
  <c r="J11" i="1"/>
  <c r="K11" i="1"/>
  <c r="J13" i="1"/>
  <c r="J14" i="1"/>
  <c r="J16" i="1"/>
  <c r="K16" i="1"/>
  <c r="J17" i="1"/>
  <c r="J19" i="1"/>
  <c r="J20" i="1"/>
  <c r="K20" i="1"/>
  <c r="J22" i="1"/>
  <c r="K22" i="1"/>
  <c r="J23" i="1"/>
  <c r="J24" i="1"/>
  <c r="J25" i="1"/>
  <c r="J29" i="1"/>
  <c r="J30" i="1"/>
  <c r="F31" i="1"/>
  <c r="F30" i="1"/>
  <c r="F29" i="1"/>
  <c r="F25" i="1"/>
  <c r="F24" i="1"/>
  <c r="F23" i="1"/>
  <c r="F22" i="1"/>
  <c r="F20" i="1"/>
  <c r="F19" i="1"/>
  <c r="F17" i="1"/>
  <c r="F16" i="1"/>
  <c r="F14" i="1"/>
  <c r="F13" i="1"/>
  <c r="F11" i="1"/>
  <c r="I11" i="1" s="1"/>
  <c r="F10" i="1"/>
  <c r="C10" i="1"/>
  <c r="I10" i="1" s="1"/>
  <c r="C11" i="1"/>
  <c r="C13" i="1"/>
  <c r="I13" i="1" s="1"/>
  <c r="C14" i="1"/>
  <c r="C16" i="1"/>
  <c r="I16" i="1" s="1"/>
  <c r="C17" i="1"/>
  <c r="C19" i="1"/>
  <c r="C20" i="1"/>
  <c r="C22" i="1"/>
  <c r="C23" i="1"/>
  <c r="C24" i="1"/>
  <c r="I24" i="1" s="1"/>
  <c r="C25" i="1"/>
  <c r="I25" i="1" s="1"/>
  <c r="C26" i="1"/>
  <c r="C27" i="1"/>
  <c r="C28" i="1"/>
  <c r="I28" i="1" s="1"/>
  <c r="C29" i="1"/>
  <c r="I29" i="1" s="1"/>
  <c r="C30" i="1"/>
  <c r="I30" i="1" l="1"/>
  <c r="I23" i="1"/>
  <c r="I22" i="1"/>
  <c r="I20" i="1"/>
  <c r="I19" i="1"/>
  <c r="I17" i="1"/>
  <c r="I14" i="1"/>
  <c r="G8" i="1"/>
  <c r="F8" i="1" s="1"/>
  <c r="F9" i="1"/>
  <c r="I9" i="1" s="1"/>
  <c r="J10" i="1"/>
  <c r="K9" i="1"/>
  <c r="E8" i="1"/>
  <c r="K8" i="1" s="1"/>
  <c r="D8" i="1"/>
  <c r="J9" i="1"/>
  <c r="C8" i="1" l="1"/>
  <c r="I8" i="1" s="1"/>
  <c r="J8" i="1"/>
</calcChain>
</file>

<file path=xl/sharedStrings.xml><?xml version="1.0" encoding="utf-8"?>
<sst xmlns="http://schemas.openxmlformats.org/spreadsheetml/2006/main" count="58" uniqueCount="48">
  <si>
    <t>Đơn vị: Triệu đồng</t>
  </si>
  <si>
    <t>STT</t>
  </si>
  <si>
    <t>NỘI DUNG</t>
  </si>
  <si>
    <t>A</t>
  </si>
  <si>
    <t>B</t>
  </si>
  <si>
    <t>I</t>
  </si>
  <si>
    <t>II</t>
  </si>
  <si>
    <t>III</t>
  </si>
  <si>
    <t>IV</t>
  </si>
  <si>
    <t>V</t>
  </si>
  <si>
    <t>TỔNG CHI NSĐP</t>
  </si>
  <si>
    <t>Chi thường xuyên</t>
  </si>
  <si>
    <t>Chi trả nợ lãi các khoản do chính quyền địa phương vay</t>
  </si>
  <si>
    <t>Chi bổ sung quỹ dự trữ tài chính</t>
  </si>
  <si>
    <t>Dự phòng ngân sách</t>
  </si>
  <si>
    <t>Chi tạo nguồn, điều chỉnh tiền lương</t>
  </si>
  <si>
    <t>Chi các chương trình mục tiêu quốc gia</t>
  </si>
  <si>
    <t>Chi các chương trình mục tiêu, nhiệm vụ</t>
  </si>
  <si>
    <t>C</t>
  </si>
  <si>
    <t>NGÂN SÁCH CẤP TỈNH</t>
  </si>
  <si>
    <t>-</t>
  </si>
  <si>
    <t>SO SÁNH (%)</t>
  </si>
  <si>
    <t>NSĐP</t>
  </si>
  <si>
    <t>NGÂN SÁCH HUYỆN</t>
  </si>
  <si>
    <t>Chi đầu tư phát triển</t>
  </si>
  <si>
    <t>Chi đầu tư cho các dự án</t>
  </si>
  <si>
    <t>Trong đó chia theo lĩnh vực:</t>
  </si>
  <si>
    <t xml:space="preserve"> Chi giáo dục - đào tạo và dạy nghề</t>
  </si>
  <si>
    <t xml:space="preserve"> Chi khoa học và công nghệ</t>
  </si>
  <si>
    <t>Trong đó chia theo nguồn vốn:</t>
  </si>
  <si>
    <t>Chi đầu tư từ nguồn thu tiền sử dụng đất</t>
  </si>
  <si>
    <t>Chi đầu tư từ nguồn thu xổ số kiến thiết</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</si>
  <si>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</si>
  <si>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</si>
  <si>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</si>
  <si>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</si>
  <si>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</si>
  <si>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VI</t>
  </si>
  <si>
    <t>CHI CÁC CHƯƠNG TRÌNH MỤC TIÊU</t>
  </si>
  <si>
    <t>CHI CHUYỂN NGUỒN SANG NĂM SAU</t>
  </si>
  <si>
    <t>DỰ TOÁN</t>
  </si>
  <si>
    <t>CHI CÂN ĐỐI NSĐP</t>
  </si>
  <si>
    <t>(Quyết toán đã được Hội đồng nhân dân phê chuẩn)</t>
  </si>
  <si>
    <t>QUYẾT TOÁN</t>
  </si>
  <si>
    <t>Biểu số 64/CK-NSNN</t>
  </si>
  <si>
    <t>BAO GỒM</t>
  </si>
  <si>
    <t>UBND TỈNH KHÁNH HÒA</t>
  </si>
  <si>
    <t>QUYẾT TOÁN CHI NGÂN SÁCH ĐỊA PHƯƠNG, CHI NGÂN SÁCH CẤP TỈNH 
VÀ CHI NGÂN SÁCH HUYỆN THEO CƠ CẤU CHI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</si>
</sst>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_(&quot;$&quot;* \(#,##0.00\);_(&quot;$&quot;* &quot;-&quot;??_);_(@_)"/>
    <numFmt numFmtId="43" formatCode="_(* #,##0.00_);_(* \(#,##0.00\);_(* &quot;-&quot;??_);_(@_)"/>
    <numFmt numFmtId="164" formatCode="#,###;\-#,###;&quot;&quot;;_(@_)"/>
    <numFmt numFmtId="165" formatCode="_(* #,##0_);_(* \(#,##0\);_(* &quot;-&quot;??_);_(@_)"/>
  </numFmts>
  <fonts count="21">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3"/>
      <name val=".VnTime"/>
      <family val="2"/>
    </font>
    <font>
      <b/>
      <sz val="12"/>
      <name val="Times New Roman h"/>
    </font>
    <font>
      <sz val="11"/>
      <name val="Times New Roman"/>
      <family val="1"/>
      <charset val="163"/>
    </font>
    <font>
      <i/>
      <sz val="11"/>
      <name val="Times New Roman"/>
      <family val="1"/>
    </font>
    <font>
      <sz val="11"/>
      <color theme="1"/>
      <name val="Calibri"/>
      <family val="2"/>
      <charset val="163"/>
      <scheme val="minor"/>
    </font>
    <font>
      <sz val="11"/>
      <color theme="1"/>
      <name val="Calibri"/>
      <family val="2"/>
      <scheme val="minor"/>
    </font>
    <font>
      <b/>
      <i/>
      <sz val="12"/>
      <name val="Times New Roman"/>
      <family val="1"/>
    </font>
    <font>
      <b/>
      <i/>
      <sz val="14"/>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2">
    <xf numFmtId="0" fontId="0" fillId="0" borderId="0"/>
    <xf numFmtId="43" fontId="15" fillId="0" borderId="0" applyFont="0" applyFill="0" applyBorder="0" applyAlignment="0" applyProtection="0"/>
    <xf numFmtId="44" fontId="15" fillId="0" borderId="0" applyFont="0" applyFill="0" applyBorder="0" applyAlignment="0" applyProtection="0"/>
    <xf numFmtId="164" fontId="13" fillId="0" borderId="0" applyFont="0" applyFill="0" applyBorder="0" applyAlignment="0" applyProtection="0"/>
    <xf numFmtId="0" fontId="11" fillId="0" borderId="0"/>
    <xf numFmtId="0" fontId="12" fillId="0" borderId="0"/>
    <xf numFmtId="0" fontId="2" fillId="0" borderId="0"/>
    <xf numFmtId="0" fontId="17" fillId="0" borderId="0"/>
    <xf numFmtId="0" fontId="11" fillId="0" borderId="0"/>
    <xf numFmtId="0" fontId="15" fillId="0" borderId="0"/>
    <xf numFmtId="0" fontId="1" fillId="0" borderId="0"/>
    <xf numFmtId="43" fontId="18" fillId="0" borderId="0" applyFont="0" applyFill="0" applyBorder="0" applyAlignment="0" applyProtection="0"/>
  </cellStyleXfs>
  <cellXfs count="69">
    <xf numFmtId="0" fontId="0" fillId="0" borderId="0" xfId="0"/>
    <xf numFmtId="0" fontId="5" fillId="0" borderId="0" xfId="0" applyFont="1" applyFill="1" applyAlignment="1"/>
    <xf numFmtId="0" fontId="5" fillId="0" borderId="0" xfId="0" applyFont="1" applyFill="1" applyAlignment="1">
      <alignment horizontal="centerContinuous"/>
    </xf>
    <xf numFmtId="0" fontId="4" fillId="0" borderId="0" xfId="0" applyFont="1" applyFill="1"/>
    <xf numFmtId="0" fontId="6" fillId="0" borderId="0" xfId="0" applyNumberFormat="1" applyFont="1" applyFill="1" applyAlignment="1">
      <alignment vertical="center" wrapText="1"/>
    </xf>
    <xf numFmtId="0" fontId="9" fillId="0" borderId="0" xfId="0" applyFont="1" applyFill="1" applyAlignment="1">
      <alignment horizontal="left"/>
    </xf>
    <xf numFmtId="0" fontId="10" fillId="0" borderId="0" xfId="0" applyFont="1" applyFill="1"/>
    <xf numFmtId="0" fontId="5" fillId="0" borderId="1" xfId="0" applyFont="1" applyFill="1" applyBorder="1" applyAlignment="1">
      <alignment horizontal="center"/>
    </xf>
    <xf numFmtId="0" fontId="5" fillId="0" borderId="2"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xf numFmtId="0" fontId="3" fillId="0" borderId="3" xfId="0" applyFont="1" applyFill="1" applyBorder="1"/>
    <xf numFmtId="0" fontId="9" fillId="0" borderId="0" xfId="0" applyFont="1" applyFill="1"/>
    <xf numFmtId="0" fontId="5" fillId="0" borderId="0" xfId="0" applyFont="1" applyFill="1" applyAlignment="1">
      <alignment horizontal="left"/>
    </xf>
    <xf numFmtId="0" fontId="5" fillId="0" borderId="2" xfId="0" applyFont="1" applyFill="1" applyBorder="1"/>
    <xf numFmtId="0" fontId="7" fillId="0" borderId="0" xfId="0" applyFont="1" applyFill="1"/>
    <xf numFmtId="0" fontId="6" fillId="0" borderId="2" xfId="0" applyFont="1" applyFill="1" applyBorder="1" applyAlignment="1">
      <alignment horizontal="center"/>
    </xf>
    <xf numFmtId="0" fontId="6" fillId="0" borderId="2" xfId="0" quotePrefix="1" applyFont="1" applyFill="1" applyBorder="1" applyAlignment="1">
      <alignment horizontal="center"/>
    </xf>
    <xf numFmtId="0" fontId="6" fillId="0" borderId="2" xfId="0" applyFont="1" applyFill="1" applyBorder="1"/>
    <xf numFmtId="0" fontId="6" fillId="0" borderId="3" xfId="0" applyFont="1" applyFill="1" applyBorder="1"/>
    <xf numFmtId="0" fontId="4" fillId="0" borderId="2" xfId="0" applyFont="1" applyFill="1" applyBorder="1" applyAlignment="1">
      <alignment horizontal="center" vertical="center"/>
    </xf>
    <xf numFmtId="0" fontId="5" fillId="0" borderId="4" xfId="0" applyFont="1" applyFill="1" applyBorder="1" applyAlignment="1">
      <alignment horizontal="center"/>
    </xf>
    <xf numFmtId="0" fontId="5" fillId="0" borderId="1" xfId="0" applyFont="1" applyFill="1" applyBorder="1"/>
    <xf numFmtId="0" fontId="14" fillId="0" borderId="2" xfId="0" applyFont="1" applyFill="1" applyBorder="1"/>
    <xf numFmtId="0" fontId="3" fillId="0" borderId="2" xfId="0" applyFont="1" applyFill="1" applyBorder="1" applyAlignment="1">
      <alignment horizontal="center" vertical="center"/>
    </xf>
    <xf numFmtId="0" fontId="5" fillId="0" borderId="2" xfId="0" applyFont="1" applyFill="1" applyBorder="1" applyAlignment="1">
      <alignment wrapText="1"/>
    </xf>
    <xf numFmtId="0" fontId="4" fillId="0" borderId="3" xfId="0" applyFont="1" applyFill="1" applyBorder="1" applyAlignment="1">
      <alignment horizontal="left" vertical="center" wrapText="1"/>
    </xf>
    <xf numFmtId="0" fontId="14" fillId="0" borderId="4" xfId="0" applyFont="1" applyFill="1" applyBorder="1"/>
    <xf numFmtId="43" fontId="5" fillId="0" borderId="2" xfId="11" applyFont="1" applyFill="1" applyBorder="1"/>
    <xf numFmtId="43" fontId="6" fillId="0" borderId="2" xfId="11" applyFont="1" applyFill="1" applyBorder="1"/>
    <xf numFmtId="165" fontId="5" fillId="0" borderId="1" xfId="11" applyNumberFormat="1" applyFont="1" applyFill="1" applyBorder="1"/>
    <xf numFmtId="165" fontId="5" fillId="0" borderId="2" xfId="11" applyNumberFormat="1" applyFont="1" applyFill="1" applyBorder="1"/>
    <xf numFmtId="165" fontId="6" fillId="0" borderId="2" xfId="11" applyNumberFormat="1" applyFont="1" applyFill="1" applyBorder="1"/>
    <xf numFmtId="165" fontId="14" fillId="0" borderId="2" xfId="11" applyNumberFormat="1" applyFont="1" applyFill="1" applyBorder="1"/>
    <xf numFmtId="165" fontId="14" fillId="0" borderId="4" xfId="11" applyNumberFormat="1" applyFont="1" applyFill="1" applyBorder="1"/>
    <xf numFmtId="0" fontId="4" fillId="0" borderId="2" xfId="0" applyFont="1" applyFill="1" applyBorder="1"/>
    <xf numFmtId="0" fontId="8" fillId="0" borderId="0" xfId="0" applyFont="1" applyFill="1"/>
    <xf numFmtId="0" fontId="20" fillId="0" borderId="0" xfId="0" applyFont="1" applyFill="1"/>
    <xf numFmtId="165" fontId="4" fillId="0" borderId="2" xfId="11" applyNumberFormat="1" applyFont="1" applyFill="1" applyBorder="1"/>
    <xf numFmtId="165" fontId="4" fillId="0" borderId="2" xfId="11" applyNumberFormat="1" applyFont="1" applyFill="1" applyBorder="1" applyAlignment="1">
      <alignment horizontal="left" vertical="center" wrapText="1"/>
    </xf>
    <xf numFmtId="165" fontId="3" fillId="0" borderId="2" xfId="11" applyNumberFormat="1" applyFont="1" applyFill="1" applyBorder="1"/>
    <xf numFmtId="165" fontId="5" fillId="0" borderId="4" xfId="11" applyNumberFormat="1" applyFont="1" applyFill="1" applyBorder="1"/>
    <xf numFmtId="0" fontId="5" fillId="0" borderId="0" xfId="0" applyFont="1" applyFill="1"/>
    <xf numFmtId="43" fontId="5" fillId="0" borderId="0" xfId="11" applyFont="1" applyFill="1" applyAlignment="1">
      <alignment horizontal="centerContinuous"/>
    </xf>
    <xf numFmtId="43" fontId="5" fillId="0" borderId="0" xfId="11" applyFont="1" applyFill="1" applyAlignment="1">
      <alignment horizontal="right"/>
    </xf>
    <xf numFmtId="43" fontId="9" fillId="0" borderId="0" xfId="11" applyFont="1" applyFill="1" applyAlignment="1">
      <alignment horizontal="left"/>
    </xf>
    <xf numFmtId="43" fontId="16" fillId="0" borderId="0" xfId="11" applyFont="1" applyFill="1" applyBorder="1" applyAlignment="1">
      <alignment horizontal="right"/>
    </xf>
    <xf numFmtId="43" fontId="10" fillId="0" borderId="0" xfId="11" applyFont="1" applyFill="1"/>
    <xf numFmtId="43" fontId="4" fillId="0" borderId="0" xfId="11" applyFont="1" applyFill="1"/>
    <xf numFmtId="43" fontId="19" fillId="0" borderId="1" xfId="11" applyFont="1" applyFill="1" applyBorder="1"/>
    <xf numFmtId="43" fontId="19" fillId="0" borderId="2" xfId="11" applyFont="1" applyFill="1" applyBorder="1"/>
    <xf numFmtId="43" fontId="4" fillId="0" borderId="2" xfId="11" applyFont="1" applyFill="1" applyBorder="1"/>
    <xf numFmtId="43" fontId="5" fillId="0" borderId="4" xfId="11" applyFont="1" applyFill="1" applyBorder="1"/>
    <xf numFmtId="0" fontId="5" fillId="0" borderId="0" xfId="0" applyFont="1" applyFill="1" applyAlignment="1">
      <alignment horizontal="center" wrapText="1"/>
    </xf>
    <xf numFmtId="0" fontId="6" fillId="0" borderId="0" xfId="0" applyNumberFormat="1" applyFont="1" applyFill="1" applyAlignment="1">
      <alignment horizontal="center"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43" fontId="5" fillId="0" borderId="8" xfId="11" applyFont="1" applyFill="1" applyBorder="1" applyAlignment="1">
      <alignment horizontal="center" vertical="center" wrapText="1"/>
    </xf>
    <xf numFmtId="43" fontId="5" fillId="0" borderId="10" xfId="11" applyFont="1" applyFill="1" applyBorder="1" applyAlignment="1">
      <alignment horizontal="center" vertical="center" wrapText="1"/>
    </xf>
    <xf numFmtId="43" fontId="5" fillId="0" borderId="9" xfId="11" applyFont="1" applyFill="1" applyBorder="1" applyAlignment="1">
      <alignment horizontal="center" vertical="center" wrapText="1"/>
    </xf>
    <xf numFmtId="43" fontId="5" fillId="0" borderId="5" xfId="11" applyFont="1" applyFill="1" applyBorder="1" applyAlignment="1">
      <alignment horizontal="center" vertical="center" wrapText="1"/>
    </xf>
    <xf numFmtId="43" fontId="5" fillId="0" borderId="7" xfId="11" applyFont="1" applyFill="1" applyBorder="1" applyAlignment="1">
      <alignment horizontal="center" vertical="center" wrapText="1"/>
    </xf>
    <xf numFmtId="43" fontId="5" fillId="0" borderId="6" xfId="11" applyFont="1" applyFill="1" applyBorder="1" applyAlignment="1">
      <alignment horizontal="center" vertical="center" wrapText="1"/>
    </xf>
  </cellXfs>
  <cellStyles count="12">
    <cellStyle name="Comma" xfId="11" builtinId="3"/>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5"/>
  <sheetViews>
    <sheetView tabSelected="1" topLeftCell="A19" zoomScale="85" zoomScaleNormal="85" workbookViewId="0">
      <selection activeCell="G11" sqref="G11"/>
    </sheetView>
  </sheetViews>
  <sheetFormatPr defaultColWidth="12.85546875" defaultRowHeight="15.75"/>
  <cols>
    <col min="1" max="1" width="6.85546875" style="3" customWidth="1"/>
    <col min="2" max="2" width="51.28515625" style="3" customWidth="1"/>
    <col min="3" max="3" width="13.7109375" style="3" customWidth="1"/>
    <col min="4" max="4" width="17.28515625" style="3" customWidth="1"/>
    <col min="5" max="5" width="16.5703125" style="3" customWidth="1"/>
    <col min="6" max="6" width="13.7109375" style="3" customWidth="1"/>
    <col min="7" max="7" width="16.7109375" style="3" customWidth="1"/>
    <col min="8" max="8" width="18.42578125" style="3" customWidth="1"/>
    <col min="9" max="9" width="11.42578125" style="48" customWidth="1"/>
    <col min="10" max="10" width="16.28515625" style="48" customWidth="1"/>
    <col min="11" max="11" width="15.85546875" style="48" customWidth="1"/>
    <col min="12" max="16384" width="12.85546875" style="3"/>
  </cols>
  <sheetData>
    <row r="1" spans="1:13" ht="21" customHeight="1">
      <c r="A1" s="13" t="s">
        <v>46</v>
      </c>
      <c r="B1" s="2"/>
      <c r="C1" s="2"/>
      <c r="D1" s="2"/>
      <c r="E1" s="2"/>
      <c r="F1" s="2"/>
      <c r="G1" s="2"/>
      <c r="H1" s="2"/>
      <c r="I1" s="43"/>
      <c r="J1" s="43"/>
      <c r="K1" s="44" t="s">
        <v>44</v>
      </c>
      <c r="L1" s="1"/>
    </row>
    <row r="2" spans="1:13" ht="31.5" customHeight="1">
      <c r="A2" s="53" t="s">
        <v>47</v>
      </c>
      <c r="B2" s="53"/>
      <c r="C2" s="53"/>
      <c r="D2" s="53"/>
      <c r="E2" s="53"/>
      <c r="F2" s="53"/>
      <c r="G2" s="53"/>
      <c r="H2" s="53"/>
      <c r="I2" s="53"/>
      <c r="J2" s="53"/>
      <c r="K2" s="53"/>
    </row>
    <row r="3" spans="1:13">
      <c r="A3" s="54" t="s">
        <v>42</v>
      </c>
      <c r="B3" s="54"/>
      <c r="C3" s="54"/>
      <c r="D3" s="54"/>
      <c r="E3" s="54"/>
      <c r="F3" s="54"/>
      <c r="G3" s="54"/>
      <c r="H3" s="54"/>
      <c r="I3" s="54"/>
      <c r="J3" s="54"/>
      <c r="K3" s="54"/>
      <c r="L3" s="4"/>
      <c r="M3" s="4"/>
    </row>
    <row r="4" spans="1:13" ht="19.5" customHeight="1">
      <c r="A4" s="5"/>
      <c r="B4" s="5"/>
      <c r="C4" s="5"/>
      <c r="D4" s="5"/>
      <c r="E4" s="5"/>
      <c r="F4" s="5"/>
      <c r="G4" s="5"/>
      <c r="H4" s="5"/>
      <c r="I4" s="45"/>
      <c r="J4" s="45"/>
      <c r="K4" s="46" t="s">
        <v>0</v>
      </c>
    </row>
    <row r="5" spans="1:13" s="15" customFormat="1" ht="21.6" customHeight="1">
      <c r="A5" s="55" t="s">
        <v>1</v>
      </c>
      <c r="B5" s="55" t="s">
        <v>2</v>
      </c>
      <c r="C5" s="58" t="s">
        <v>40</v>
      </c>
      <c r="D5" s="61" t="s">
        <v>45</v>
      </c>
      <c r="E5" s="62"/>
      <c r="F5" s="58" t="s">
        <v>43</v>
      </c>
      <c r="G5" s="61" t="s">
        <v>45</v>
      </c>
      <c r="H5" s="62"/>
      <c r="I5" s="63" t="s">
        <v>21</v>
      </c>
      <c r="J5" s="64"/>
      <c r="K5" s="65"/>
    </row>
    <row r="6" spans="1:13" s="15" customFormat="1" ht="16.5">
      <c r="A6" s="56"/>
      <c r="B6" s="56"/>
      <c r="C6" s="59"/>
      <c r="D6" s="59" t="s">
        <v>19</v>
      </c>
      <c r="E6" s="59" t="s">
        <v>23</v>
      </c>
      <c r="F6" s="59"/>
      <c r="G6" s="59" t="s">
        <v>19</v>
      </c>
      <c r="H6" s="59" t="s">
        <v>23</v>
      </c>
      <c r="I6" s="66" t="s">
        <v>22</v>
      </c>
      <c r="J6" s="68" t="s">
        <v>19</v>
      </c>
      <c r="K6" s="68" t="s">
        <v>23</v>
      </c>
    </row>
    <row r="7" spans="1:13" s="15" customFormat="1" ht="16.5">
      <c r="A7" s="57"/>
      <c r="B7" s="57"/>
      <c r="C7" s="60"/>
      <c r="D7" s="60"/>
      <c r="E7" s="60"/>
      <c r="F7" s="60"/>
      <c r="G7" s="60"/>
      <c r="H7" s="60"/>
      <c r="I7" s="67"/>
      <c r="J7" s="67"/>
      <c r="K7" s="67"/>
    </row>
    <row r="8" spans="1:13" s="36" customFormat="1" ht="22.15" customHeight="1">
      <c r="A8" s="7"/>
      <c r="B8" s="22" t="s">
        <v>10</v>
      </c>
      <c r="C8" s="30">
        <f>D8+E8</f>
        <v>12908230</v>
      </c>
      <c r="D8" s="30">
        <f>D9+D28+D31</f>
        <v>6594243</v>
      </c>
      <c r="E8" s="30">
        <f>E9+E28+E31</f>
        <v>6313987</v>
      </c>
      <c r="F8" s="30">
        <f>G8+H8</f>
        <v>17524067</v>
      </c>
      <c r="G8" s="30">
        <f>G9+G28+G31</f>
        <v>8718914</v>
      </c>
      <c r="H8" s="30">
        <f>H9+H28+H31</f>
        <v>8805153</v>
      </c>
      <c r="I8" s="49">
        <f>F8/C8*100</f>
        <v>135.75886856679807</v>
      </c>
      <c r="J8" s="49">
        <f>G8/D8*100</f>
        <v>132.22008955387295</v>
      </c>
      <c r="K8" s="49">
        <f t="shared" ref="K8" si="0">H8/E8*100</f>
        <v>139.45472171545489</v>
      </c>
    </row>
    <row r="9" spans="1:13" s="36" customFormat="1" ht="22.15" customHeight="1">
      <c r="A9" s="8" t="s">
        <v>3</v>
      </c>
      <c r="B9" s="14" t="s">
        <v>41</v>
      </c>
      <c r="C9" s="31">
        <f t="shared" ref="C9:C30" si="1">D9+E9</f>
        <v>12797310</v>
      </c>
      <c r="D9" s="31">
        <f>D10+D20+D24+D25+D26+D27</f>
        <v>6483323</v>
      </c>
      <c r="E9" s="31">
        <f>E10+E20+E24+E25+E26+E27</f>
        <v>6313987</v>
      </c>
      <c r="F9" s="31">
        <f t="shared" ref="F9:F31" si="2">G9+H9</f>
        <v>11488122</v>
      </c>
      <c r="G9" s="31">
        <f>G10+G20+G24+G25+G26+G27</f>
        <v>4746450</v>
      </c>
      <c r="H9" s="31">
        <f>H10+H20+H24+H25+H26+H27</f>
        <v>6741672</v>
      </c>
      <c r="I9" s="50">
        <f t="shared" ref="I9:I30" si="3">F9/C9*100</f>
        <v>89.769818813485031</v>
      </c>
      <c r="J9" s="50">
        <f t="shared" ref="J9:J30" si="4">G9/D9*100</f>
        <v>73.210142391486585</v>
      </c>
      <c r="K9" s="50">
        <f t="shared" ref="K9:K22" si="5">H9/E9*100</f>
        <v>106.77361229917008</v>
      </c>
    </row>
    <row r="10" spans="1:13" s="37" customFormat="1" ht="22.15" customHeight="1">
      <c r="A10" s="8" t="s">
        <v>5</v>
      </c>
      <c r="B10" s="14" t="s">
        <v>24</v>
      </c>
      <c r="C10" s="31">
        <f t="shared" si="1"/>
        <v>4511507</v>
      </c>
      <c r="D10" s="31">
        <f>D11+D18+D19</f>
        <v>3247807</v>
      </c>
      <c r="E10" s="31">
        <f>E11+E18+E19</f>
        <v>1263700</v>
      </c>
      <c r="F10" s="31">
        <f t="shared" si="2"/>
        <v>4436209</v>
      </c>
      <c r="G10" s="31">
        <f>G11+G18+G19</f>
        <v>2603139</v>
      </c>
      <c r="H10" s="31">
        <f>H11+H18+H19</f>
        <v>1833070</v>
      </c>
      <c r="I10" s="50">
        <f t="shared" si="3"/>
        <v>98.330978983297598</v>
      </c>
      <c r="J10" s="50">
        <f t="shared" si="4"/>
        <v>80.150667819855059</v>
      </c>
      <c r="K10" s="50">
        <f t="shared" si="5"/>
        <v>145.05578855741078</v>
      </c>
    </row>
    <row r="11" spans="1:13" s="6" customFormat="1" ht="22.15" customHeight="1">
      <c r="A11" s="9">
        <v>1</v>
      </c>
      <c r="B11" s="10" t="s">
        <v>25</v>
      </c>
      <c r="C11" s="38">
        <f t="shared" si="1"/>
        <v>4510669</v>
      </c>
      <c r="D11" s="38">
        <v>3246969</v>
      </c>
      <c r="E11" s="38">
        <v>1263700</v>
      </c>
      <c r="F11" s="38">
        <f t="shared" si="2"/>
        <v>4414205</v>
      </c>
      <c r="G11" s="38">
        <v>2581135</v>
      </c>
      <c r="H11" s="38">
        <v>1833070</v>
      </c>
      <c r="I11" s="51">
        <f t="shared" si="3"/>
        <v>97.861425877181404</v>
      </c>
      <c r="J11" s="51">
        <f t="shared" si="4"/>
        <v>79.493675486276587</v>
      </c>
      <c r="K11" s="51">
        <f t="shared" si="5"/>
        <v>145.05578855741078</v>
      </c>
    </row>
    <row r="12" spans="1:13" s="12" customFormat="1" ht="22.15" customHeight="1">
      <c r="A12" s="16"/>
      <c r="B12" s="10" t="s">
        <v>26</v>
      </c>
      <c r="C12" s="38"/>
      <c r="D12" s="38"/>
      <c r="E12" s="38"/>
      <c r="F12" s="38"/>
      <c r="G12" s="38"/>
      <c r="H12" s="38"/>
      <c r="I12" s="29"/>
      <c r="J12" s="29"/>
      <c r="K12" s="29"/>
    </row>
    <row r="13" spans="1:13" s="12" customFormat="1" ht="22.15" customHeight="1">
      <c r="A13" s="17" t="s">
        <v>20</v>
      </c>
      <c r="B13" s="19" t="s">
        <v>27</v>
      </c>
      <c r="C13" s="32">
        <f t="shared" si="1"/>
        <v>549767</v>
      </c>
      <c r="D13" s="32">
        <v>549767</v>
      </c>
      <c r="E13" s="32"/>
      <c r="F13" s="32">
        <f t="shared" si="2"/>
        <v>589670</v>
      </c>
      <c r="G13" s="32">
        <v>378912</v>
      </c>
      <c r="H13" s="32">
        <v>210758</v>
      </c>
      <c r="I13" s="29">
        <f t="shared" si="3"/>
        <v>107.25816573202829</v>
      </c>
      <c r="J13" s="29">
        <f t="shared" si="4"/>
        <v>68.922288896932699</v>
      </c>
      <c r="K13" s="29"/>
    </row>
    <row r="14" spans="1:13" s="12" customFormat="1" ht="22.15" customHeight="1">
      <c r="A14" s="17" t="s">
        <v>20</v>
      </c>
      <c r="B14" s="19" t="s">
        <v>28</v>
      </c>
      <c r="C14" s="32">
        <f t="shared" si="1"/>
        <v>30700</v>
      </c>
      <c r="D14" s="32">
        <v>30700</v>
      </c>
      <c r="E14" s="32"/>
      <c r="F14" s="32">
        <f t="shared" si="2"/>
        <v>61860</v>
      </c>
      <c r="G14" s="32">
        <v>61860</v>
      </c>
      <c r="H14" s="32"/>
      <c r="I14" s="29">
        <f t="shared" si="3"/>
        <v>201.49837133550488</v>
      </c>
      <c r="J14" s="29">
        <f t="shared" si="4"/>
        <v>201.49837133550488</v>
      </c>
      <c r="K14" s="29"/>
    </row>
    <row r="15" spans="1:13" s="12" customFormat="1" ht="22.15" customHeight="1">
      <c r="A15" s="9"/>
      <c r="B15" s="10" t="s">
        <v>29</v>
      </c>
      <c r="C15" s="38"/>
      <c r="D15" s="38"/>
      <c r="E15" s="38"/>
      <c r="F15" s="38"/>
      <c r="G15" s="38"/>
      <c r="H15" s="38"/>
      <c r="I15" s="29"/>
      <c r="J15" s="29"/>
      <c r="K15" s="29"/>
    </row>
    <row r="16" spans="1:13" s="12" customFormat="1" ht="22.15" customHeight="1">
      <c r="A16" s="17" t="s">
        <v>20</v>
      </c>
      <c r="B16" s="19" t="s">
        <v>30</v>
      </c>
      <c r="C16" s="32">
        <f t="shared" si="1"/>
        <v>979300</v>
      </c>
      <c r="D16" s="32">
        <v>315600</v>
      </c>
      <c r="E16" s="32">
        <v>663700</v>
      </c>
      <c r="F16" s="32">
        <f t="shared" si="2"/>
        <v>442234</v>
      </c>
      <c r="G16" s="32">
        <v>24537</v>
      </c>
      <c r="H16" s="32">
        <v>417697</v>
      </c>
      <c r="I16" s="29">
        <f t="shared" si="3"/>
        <v>45.158174206065553</v>
      </c>
      <c r="J16" s="29">
        <f t="shared" si="4"/>
        <v>7.7747148288973387</v>
      </c>
      <c r="K16" s="29">
        <f t="shared" si="5"/>
        <v>62.934609010094924</v>
      </c>
    </row>
    <row r="17" spans="1:11" s="12" customFormat="1" ht="22.15" customHeight="1">
      <c r="A17" s="17" t="s">
        <v>20</v>
      </c>
      <c r="B17" s="19" t="s">
        <v>31</v>
      </c>
      <c r="C17" s="32">
        <f t="shared" si="1"/>
        <v>220000</v>
      </c>
      <c r="D17" s="32">
        <v>220000</v>
      </c>
      <c r="E17" s="32"/>
      <c r="F17" s="32">
        <f t="shared" si="2"/>
        <v>133431</v>
      </c>
      <c r="G17" s="32">
        <v>133431</v>
      </c>
      <c r="H17" s="32"/>
      <c r="I17" s="29">
        <f t="shared" si="3"/>
        <v>60.650454545454544</v>
      </c>
      <c r="J17" s="29">
        <f t="shared" si="4"/>
        <v>60.650454545454544</v>
      </c>
      <c r="K17" s="29"/>
    </row>
    <row r="18" spans="1:11" s="12" customFormat="1" ht="67.900000000000006" customHeight="1">
      <c r="A18" s="20">
        <v>2</v>
      </c>
      <c r="B18" s="26" t="s">
        <v>32</v>
      </c>
      <c r="C18" s="38"/>
      <c r="D18" s="39"/>
      <c r="E18" s="39"/>
      <c r="F18" s="38"/>
      <c r="G18" s="39"/>
      <c r="H18" s="39"/>
      <c r="I18" s="29"/>
      <c r="J18" s="29"/>
      <c r="K18" s="29"/>
    </row>
    <row r="19" spans="1:11" s="6" customFormat="1" ht="22.15" customHeight="1">
      <c r="A19" s="9">
        <v>3</v>
      </c>
      <c r="B19" s="10" t="s">
        <v>33</v>
      </c>
      <c r="C19" s="38">
        <f t="shared" si="1"/>
        <v>838</v>
      </c>
      <c r="D19" s="38">
        <v>838</v>
      </c>
      <c r="E19" s="38"/>
      <c r="F19" s="38">
        <f t="shared" si="2"/>
        <v>22004</v>
      </c>
      <c r="G19" s="38">
        <v>22004</v>
      </c>
      <c r="H19" s="38"/>
      <c r="I19" s="51">
        <f t="shared" si="3"/>
        <v>2625.7756563245825</v>
      </c>
      <c r="J19" s="51">
        <f t="shared" si="4"/>
        <v>2625.7756563245825</v>
      </c>
      <c r="K19" s="51"/>
    </row>
    <row r="20" spans="1:11" s="36" customFormat="1" ht="22.15" customHeight="1">
      <c r="A20" s="8" t="s">
        <v>6</v>
      </c>
      <c r="B20" s="14" t="s">
        <v>11</v>
      </c>
      <c r="C20" s="31">
        <f t="shared" si="1"/>
        <v>7221116</v>
      </c>
      <c r="D20" s="31">
        <v>2676227</v>
      </c>
      <c r="E20" s="31">
        <v>4544889</v>
      </c>
      <c r="F20" s="31">
        <f t="shared" si="2"/>
        <v>7048859</v>
      </c>
      <c r="G20" s="31">
        <v>2140257</v>
      </c>
      <c r="H20" s="31">
        <v>4908602</v>
      </c>
      <c r="I20" s="50">
        <f t="shared" si="3"/>
        <v>97.61453769749717</v>
      </c>
      <c r="J20" s="50">
        <f t="shared" si="4"/>
        <v>79.972924568805254</v>
      </c>
      <c r="K20" s="50">
        <f t="shared" si="5"/>
        <v>108.00268169365633</v>
      </c>
    </row>
    <row r="21" spans="1:11" s="6" customFormat="1" ht="22.15" customHeight="1">
      <c r="A21" s="9"/>
      <c r="B21" s="35" t="s">
        <v>34</v>
      </c>
      <c r="C21" s="38"/>
      <c r="D21" s="32"/>
      <c r="E21" s="32"/>
      <c r="F21" s="38"/>
      <c r="G21" s="32"/>
      <c r="H21" s="32"/>
      <c r="I21" s="29"/>
      <c r="J21" s="29"/>
      <c r="K21" s="29"/>
    </row>
    <row r="22" spans="1:11" s="12" customFormat="1" ht="22.15" customHeight="1">
      <c r="A22" s="16">
        <v>1</v>
      </c>
      <c r="B22" s="18" t="s">
        <v>35</v>
      </c>
      <c r="C22" s="32">
        <f t="shared" si="1"/>
        <v>2764453</v>
      </c>
      <c r="D22" s="32">
        <v>549767</v>
      </c>
      <c r="E22" s="32">
        <v>2214686</v>
      </c>
      <c r="F22" s="32">
        <f t="shared" si="2"/>
        <v>2563231</v>
      </c>
      <c r="G22" s="32">
        <v>474346</v>
      </c>
      <c r="H22" s="32">
        <v>2088885</v>
      </c>
      <c r="I22" s="29">
        <f t="shared" si="3"/>
        <v>92.721091659000905</v>
      </c>
      <c r="J22" s="29">
        <f t="shared" si="4"/>
        <v>86.281279160080544</v>
      </c>
      <c r="K22" s="29">
        <f t="shared" si="5"/>
        <v>94.319691369340845</v>
      </c>
    </row>
    <row r="23" spans="1:11" s="12" customFormat="1" ht="22.15" customHeight="1">
      <c r="A23" s="16">
        <v>2</v>
      </c>
      <c r="B23" s="18" t="s">
        <v>36</v>
      </c>
      <c r="C23" s="32">
        <f t="shared" si="1"/>
        <v>30722</v>
      </c>
      <c r="D23" s="32">
        <v>30722</v>
      </c>
      <c r="E23" s="32"/>
      <c r="F23" s="32">
        <f t="shared" si="2"/>
        <v>19946</v>
      </c>
      <c r="G23" s="32">
        <v>19401</v>
      </c>
      <c r="H23" s="32">
        <v>545</v>
      </c>
      <c r="I23" s="29">
        <f t="shared" si="3"/>
        <v>64.924158583425566</v>
      </c>
      <c r="J23" s="29">
        <f t="shared" si="4"/>
        <v>63.150185534795909</v>
      </c>
      <c r="K23" s="29"/>
    </row>
    <row r="24" spans="1:11" s="36" customFormat="1" ht="34.5" customHeight="1">
      <c r="A24" s="24" t="s">
        <v>7</v>
      </c>
      <c r="B24" s="25" t="s">
        <v>12</v>
      </c>
      <c r="C24" s="31">
        <f t="shared" si="1"/>
        <v>9150</v>
      </c>
      <c r="D24" s="31">
        <v>9150</v>
      </c>
      <c r="E24" s="31"/>
      <c r="F24" s="31">
        <f t="shared" si="2"/>
        <v>1884</v>
      </c>
      <c r="G24" s="31">
        <v>1884</v>
      </c>
      <c r="H24" s="31"/>
      <c r="I24" s="28">
        <f t="shared" si="3"/>
        <v>20.590163934426229</v>
      </c>
      <c r="J24" s="28">
        <f t="shared" si="4"/>
        <v>20.590163934426229</v>
      </c>
      <c r="K24" s="28"/>
    </row>
    <row r="25" spans="1:11" s="36" customFormat="1" ht="22.15" customHeight="1">
      <c r="A25" s="8" t="s">
        <v>8</v>
      </c>
      <c r="B25" s="14" t="s">
        <v>13</v>
      </c>
      <c r="C25" s="31">
        <f t="shared" si="1"/>
        <v>1170</v>
      </c>
      <c r="D25" s="31">
        <v>1170</v>
      </c>
      <c r="E25" s="31"/>
      <c r="F25" s="31">
        <f t="shared" si="2"/>
        <v>1170</v>
      </c>
      <c r="G25" s="31">
        <v>1170</v>
      </c>
      <c r="H25" s="31"/>
      <c r="I25" s="28">
        <f t="shared" si="3"/>
        <v>100</v>
      </c>
      <c r="J25" s="28">
        <f t="shared" si="4"/>
        <v>100</v>
      </c>
      <c r="K25" s="28"/>
    </row>
    <row r="26" spans="1:11" s="36" customFormat="1" ht="22.15" customHeight="1">
      <c r="A26" s="8" t="s">
        <v>9</v>
      </c>
      <c r="B26" s="14" t="s">
        <v>14</v>
      </c>
      <c r="C26" s="31">
        <f t="shared" si="1"/>
        <v>275250</v>
      </c>
      <c r="D26" s="31">
        <v>140736</v>
      </c>
      <c r="E26" s="31">
        <v>134514</v>
      </c>
      <c r="F26" s="31"/>
      <c r="G26" s="31"/>
      <c r="H26" s="31"/>
      <c r="I26" s="28"/>
      <c r="J26" s="28"/>
      <c r="K26" s="28"/>
    </row>
    <row r="27" spans="1:11" s="36" customFormat="1" ht="22.15" customHeight="1">
      <c r="A27" s="8" t="s">
        <v>37</v>
      </c>
      <c r="B27" s="11" t="s">
        <v>15</v>
      </c>
      <c r="C27" s="31">
        <f t="shared" si="1"/>
        <v>779117</v>
      </c>
      <c r="D27" s="40">
        <v>408233</v>
      </c>
      <c r="E27" s="40">
        <v>370884</v>
      </c>
      <c r="F27" s="31"/>
      <c r="G27" s="40"/>
      <c r="H27" s="40"/>
      <c r="I27" s="28"/>
      <c r="J27" s="28"/>
      <c r="K27" s="28"/>
    </row>
    <row r="28" spans="1:11" s="36" customFormat="1" ht="22.15" customHeight="1">
      <c r="A28" s="8" t="s">
        <v>4</v>
      </c>
      <c r="B28" s="23" t="s">
        <v>38</v>
      </c>
      <c r="C28" s="31">
        <f t="shared" si="1"/>
        <v>110920</v>
      </c>
      <c r="D28" s="33">
        <f>D29+D30</f>
        <v>110920</v>
      </c>
      <c r="E28" s="33"/>
      <c r="F28" s="31">
        <f>G28+H28</f>
        <v>121570</v>
      </c>
      <c r="G28" s="33">
        <f>G29+G30</f>
        <v>90228</v>
      </c>
      <c r="H28" s="33">
        <f>H29+H30</f>
        <v>31342</v>
      </c>
      <c r="I28" s="28">
        <f>F28/C28*100</f>
        <v>109.6015146051208</v>
      </c>
      <c r="J28" s="28">
        <f>G28/D28*100</f>
        <v>81.345113595384049</v>
      </c>
      <c r="K28" s="28"/>
    </row>
    <row r="29" spans="1:11" s="36" customFormat="1" ht="22.15" customHeight="1">
      <c r="A29" s="8" t="s">
        <v>5</v>
      </c>
      <c r="B29" s="14" t="s">
        <v>16</v>
      </c>
      <c r="C29" s="31">
        <f t="shared" si="1"/>
        <v>70279</v>
      </c>
      <c r="D29" s="31">
        <v>70279</v>
      </c>
      <c r="E29" s="31"/>
      <c r="F29" s="31">
        <f t="shared" si="2"/>
        <v>83794</v>
      </c>
      <c r="G29" s="31">
        <v>52452</v>
      </c>
      <c r="H29" s="31">
        <v>31342</v>
      </c>
      <c r="I29" s="28">
        <f t="shared" si="3"/>
        <v>119.23049559612402</v>
      </c>
      <c r="J29" s="28">
        <f t="shared" si="4"/>
        <v>74.633958935101518</v>
      </c>
      <c r="K29" s="28"/>
    </row>
    <row r="30" spans="1:11" s="36" customFormat="1" ht="22.15" customHeight="1">
      <c r="A30" s="8" t="s">
        <v>6</v>
      </c>
      <c r="B30" s="14" t="s">
        <v>17</v>
      </c>
      <c r="C30" s="31">
        <f t="shared" si="1"/>
        <v>40641</v>
      </c>
      <c r="D30" s="31">
        <v>40641</v>
      </c>
      <c r="E30" s="31"/>
      <c r="F30" s="31">
        <f t="shared" si="2"/>
        <v>37776</v>
      </c>
      <c r="G30" s="31">
        <v>37776</v>
      </c>
      <c r="H30" s="31"/>
      <c r="I30" s="28">
        <f t="shared" si="3"/>
        <v>92.950468738466085</v>
      </c>
      <c r="J30" s="28">
        <f t="shared" si="4"/>
        <v>92.950468738466085</v>
      </c>
      <c r="K30" s="28"/>
    </row>
    <row r="31" spans="1:11" s="42" customFormat="1" ht="21" customHeight="1">
      <c r="A31" s="21" t="s">
        <v>18</v>
      </c>
      <c r="B31" s="27" t="s">
        <v>39</v>
      </c>
      <c r="C31" s="41"/>
      <c r="D31" s="34"/>
      <c r="E31" s="34"/>
      <c r="F31" s="41">
        <f t="shared" si="2"/>
        <v>5914375</v>
      </c>
      <c r="G31" s="34">
        <v>3882236</v>
      </c>
      <c r="H31" s="34">
        <v>2032139</v>
      </c>
      <c r="I31" s="52"/>
      <c r="J31" s="52"/>
      <c r="K31" s="52"/>
    </row>
    <row r="32" spans="1:11" ht="18.75">
      <c r="A32" s="6"/>
      <c r="B32" s="6"/>
      <c r="C32" s="6"/>
      <c r="D32" s="6"/>
      <c r="E32" s="6"/>
      <c r="F32" s="6"/>
      <c r="G32" s="6"/>
      <c r="H32" s="6"/>
      <c r="I32" s="47"/>
      <c r="J32" s="47"/>
      <c r="K32" s="47"/>
    </row>
    <row r="33" spans="1:11" ht="18.75">
      <c r="A33" s="6"/>
      <c r="B33" s="6"/>
      <c r="C33" s="6"/>
      <c r="D33" s="6"/>
      <c r="E33" s="6"/>
      <c r="F33" s="6"/>
      <c r="G33" s="6"/>
      <c r="H33" s="6"/>
      <c r="I33" s="47"/>
      <c r="J33" s="47"/>
      <c r="K33" s="47"/>
    </row>
    <row r="34" spans="1:11" ht="18.75">
      <c r="A34" s="6"/>
      <c r="B34" s="6"/>
      <c r="C34" s="6"/>
      <c r="D34" s="6"/>
      <c r="E34" s="6"/>
      <c r="F34" s="6"/>
      <c r="G34" s="6"/>
      <c r="H34" s="6"/>
      <c r="I34" s="47"/>
      <c r="J34" s="47"/>
      <c r="K34" s="47"/>
    </row>
    <row r="35" spans="1:11" ht="18.75">
      <c r="A35" s="6"/>
      <c r="B35" s="6"/>
      <c r="C35" s="6"/>
      <c r="D35" s="6"/>
      <c r="E35" s="6"/>
      <c r="F35" s="6"/>
      <c r="G35" s="6"/>
      <c r="H35" s="6"/>
      <c r="I35" s="47"/>
      <c r="J35" s="47"/>
      <c r="K35" s="47"/>
    </row>
  </sheetData>
  <mergeCells count="16">
    <mergeCell ref="A2:K2"/>
    <mergeCell ref="A3:K3"/>
    <mergeCell ref="A5:A7"/>
    <mergeCell ref="B5:B7"/>
    <mergeCell ref="C5:C7"/>
    <mergeCell ref="D5:E5"/>
    <mergeCell ref="F5:F7"/>
    <mergeCell ref="G5:H5"/>
    <mergeCell ref="I5:K5"/>
    <mergeCell ref="D6:D7"/>
    <mergeCell ref="E6:E7"/>
    <mergeCell ref="G6:G7"/>
    <mergeCell ref="H6:H7"/>
    <mergeCell ref="I6:I7"/>
    <mergeCell ref="J6:J7"/>
    <mergeCell ref="K6:K7"/>
  </mergeCells>
  <pageMargins left="0.7" right="0.7" top="0.75" bottom="0.75" header="0.3" footer="0.3"/>
  <pageSetup paperSize="9" scale="6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837174-B70D-48B8-B29F-11B4C84F9207}">
  <ds:schemaRefs>
    <ds:schemaRef ds:uri="http://schemas.microsoft.com/sharepoint/v3/contenttype/forms"/>
  </ds:schemaRefs>
</ds:datastoreItem>
</file>

<file path=customXml/itemProps2.xml><?xml version="1.0" encoding="utf-8"?>
<ds:datastoreItem xmlns:ds="http://schemas.openxmlformats.org/officeDocument/2006/customXml" ds:itemID="{C8FACA99-3D61-4200-B9F7-123D34B0EB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2021-12-23T03:58:13Z</cp:lastPrinted>
  <dcterms:created xsi:type="dcterms:W3CDTF">2018-08-22T07:49:45Z</dcterms:created>
  <dcterms:modified xsi:type="dcterms:W3CDTF">2021-12-23T03:58:15Z</dcterms:modified>
</cp:coreProperties>
</file>